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DB_NewPlayer" sheetId="1" r:id="rId1"/>
    <sheet name="说明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yjx</author>
  </authors>
  <commentList>
    <comment ref="K2" authorId="0">
      <text>
        <r>
          <rPr>
            <b/>
            <sz val="9"/>
            <rFont val="宋体"/>
            <charset val="134"/>
          </rPr>
          <t>yjx:</t>
        </r>
        <r>
          <rPr>
            <sz val="9"/>
            <rFont val="宋体"/>
            <charset val="134"/>
          </rPr>
          <t xml:space="preserve">
1，玩家局数2局后。</t>
        </r>
      </text>
    </comment>
  </commentList>
</comments>
</file>

<file path=xl/sharedStrings.xml><?xml version="1.0" encoding="utf-8"?>
<sst xmlns="http://schemas.openxmlformats.org/spreadsheetml/2006/main" count="127" uniqueCount="100">
  <si>
    <t>Id(int)</t>
  </si>
  <si>
    <t>Condition1(int)</t>
  </si>
  <si>
    <t>ConditionValue1(int64)</t>
  </si>
  <si>
    <t>Condition2(int)</t>
  </si>
  <si>
    <t>ConditionValue2(int64)</t>
  </si>
  <si>
    <t>Bond(int)</t>
  </si>
  <si>
    <t>AddType(int)</t>
  </si>
  <si>
    <t>AddMax(int64)</t>
  </si>
  <si>
    <t>AddMin(int64)</t>
  </si>
  <si>
    <t>TianHuRate(int)</t>
  </si>
  <si>
    <t>游戏id</t>
  </si>
  <si>
    <t>游戏名称</t>
  </si>
  <si>
    <t>条件1</t>
  </si>
  <si>
    <t>条件值1</t>
  </si>
  <si>
    <t>条件2</t>
  </si>
  <si>
    <t>条件值2</t>
  </si>
  <si>
    <t>关系</t>
  </si>
  <si>
    <t>加成标的</t>
  </si>
  <si>
    <t>加成区间1</t>
  </si>
  <si>
    <t>加成区间2</t>
  </si>
  <si>
    <t>天胡几率（千分比）</t>
  </si>
  <si>
    <t>Tienlen经典-WTA</t>
  </si>
  <si>
    <t>Tienlen娱乐-WTA</t>
  </si>
  <si>
    <t>十三张四人</t>
  </si>
  <si>
    <t>十三张八人</t>
  </si>
  <si>
    <t>Tienlen自由桌经典-WTA</t>
  </si>
  <si>
    <t>Tienlen自由桌娱乐-WTA</t>
  </si>
  <si>
    <t>十三张自由桌经典</t>
  </si>
  <si>
    <t>十三张自由桌癞子</t>
  </si>
  <si>
    <t>Tienlen自由桌经典(打到底）</t>
  </si>
  <si>
    <t>Tienlen自由桌娱乐(打到底）</t>
  </si>
  <si>
    <t>Tienlen排位赛经典场-WTA</t>
  </si>
  <si>
    <t>Tienlen排位赛娱乐场-WTA</t>
  </si>
  <si>
    <t>Tienlen经典（打到底）</t>
  </si>
  <si>
    <t>Tienlen排位赛经典场（打到底）</t>
  </si>
  <si>
    <t>Tienlen娱乐（打到底）</t>
  </si>
  <si>
    <t>Tienlen排位赛娱乐场（打到底）</t>
  </si>
  <si>
    <t>赢</t>
  </si>
  <si>
    <t>个人输</t>
  </si>
  <si>
    <t>相互作用是先后顺序</t>
  </si>
  <si>
    <t>序号</t>
  </si>
  <si>
    <t>标识列id</t>
  </si>
  <si>
    <t>对应游戏的类别ID</t>
  </si>
  <si>
    <t>游戏名</t>
  </si>
  <si>
    <t>游戏的名称（id记不住，给策划对应游戏用）</t>
  </si>
  <si>
    <t>与程序约定好的条件序号</t>
  </si>
  <si>
    <t>条件对应的参数，例如100局，10000金币，100秒等</t>
  </si>
  <si>
    <t>同1</t>
  </si>
  <si>
    <t>条件1和条件2的关系，，1表示or，2表示and</t>
  </si>
  <si>
    <t>b</t>
  </si>
  <si>
    <t>玩家已达成的值</t>
  </si>
  <si>
    <t>例如已赢取金额</t>
  </si>
  <si>
    <t>填写条件序号，被填写的序号的条件值，用于后续计算</t>
  </si>
  <si>
    <t>B</t>
  </si>
  <si>
    <t>条件的目标值</t>
  </si>
  <si>
    <t>例如可赢取的总金额</t>
  </si>
  <si>
    <t>起始的加成值</t>
  </si>
  <si>
    <t>J1</t>
  </si>
  <si>
    <t>结束的加成值（也等于满足条件后最小的加成值）</t>
  </si>
  <si>
    <t>J2</t>
  </si>
  <si>
    <t>最终加成计算</t>
  </si>
  <si>
    <t>Min（J1，Max（J2，J1-b/B*(J1-J2)））</t>
  </si>
  <si>
    <t>公式解释</t>
  </si>
  <si>
    <t>外层Min，当标的是赢取金额时，玩家可能赢取金额为负数，避免出现溢出或异常，加Min，保证最大加成不超过J1</t>
  </si>
  <si>
    <t>内层Max，当玩家的目标标的超出，但是依然是新手玩家时，避免出现加成消失，或成为负数，加Max，保证最小加成不低于J2</t>
  </si>
  <si>
    <t>J1-b/B*（J1-J2）：b/B计算目标完成度，（J1-J2）计算加成变化区间，整体是根据完成度来逐步减少加成值，使玩家从高加成过度到低加成，完成从新手玩家到正常玩家的过度。</t>
  </si>
  <si>
    <t>是否新手</t>
  </si>
  <si>
    <t>Condition</t>
  </si>
  <si>
    <t>1游戏次数2产出减投入</t>
  </si>
  <si>
    <t>ture=非新手</t>
  </si>
  <si>
    <t>ture=新手</t>
  </si>
  <si>
    <t>Bond</t>
  </si>
  <si>
    <t>1or  2and</t>
  </si>
  <si>
    <t>AddType</t>
  </si>
  <si>
    <t>or</t>
  </si>
  <si>
    <t>1表示有一个条件未达成，则认为玩家依然是新手</t>
  </si>
  <si>
    <t>flase</t>
  </si>
  <si>
    <t>非新手</t>
  </si>
  <si>
    <t>新手</t>
  </si>
  <si>
    <t>2表示两个条件必须都未达成，则认为玩家依然是新手</t>
  </si>
  <si>
    <t>ture</t>
  </si>
  <si>
    <t>and</t>
  </si>
  <si>
    <t>游戏局数</t>
  </si>
  <si>
    <t>Gtimes</t>
  </si>
  <si>
    <t>赢取金币总量</t>
  </si>
  <si>
    <t>Gcoins</t>
  </si>
  <si>
    <t>游戏时间</t>
  </si>
  <si>
    <t>Glong</t>
  </si>
  <si>
    <t>获胜次数</t>
  </si>
  <si>
    <t>Gwin</t>
  </si>
  <si>
    <t>发好牌</t>
  </si>
  <si>
    <t>新手池</t>
  </si>
  <si>
    <t>捕获率加成</t>
  </si>
  <si>
    <t>水池</t>
  </si>
  <si>
    <t>个人池</t>
  </si>
  <si>
    <t>输</t>
  </si>
  <si>
    <t>黑白名单</t>
  </si>
  <si>
    <t>新手玩家</t>
  </si>
  <si>
    <t>上</t>
  </si>
  <si>
    <t>顺序 +公式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</si>
</sst>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 tint="-0.14801477095858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0" fillId="41" borderId="6"/>
  </cellStyleXfs>
  <cellXfs count="2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3" fillId="6" borderId="1" xfId="49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7" borderId="1" xfId="49" applyFont="1" applyFill="1" applyBorder="1" applyAlignment="1">
      <alignment horizontal="center"/>
    </xf>
    <xf numFmtId="0" fontId="3" fillId="8" borderId="1" xfId="49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3" fillId="9" borderId="1" xfId="49" applyFont="1" applyFill="1" applyBorder="1" applyAlignment="1">
      <alignment horizontal="center" vertical="center"/>
    </xf>
    <xf numFmtId="0" fontId="3" fillId="4" borderId="1" xfId="49" applyFont="1" applyFill="1" applyBorder="1" applyAlignment="1">
      <alignment horizontal="center" vertical="center"/>
    </xf>
    <xf numFmtId="0" fontId="3" fillId="10" borderId="1" xfId="49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/>
    </xf>
    <xf numFmtId="0" fontId="3" fillId="3" borderId="1" xfId="49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4" fillId="6" borderId="1" xfId="0" applyNumberFormat="1" applyFont="1" applyFill="1" applyBorder="1" applyAlignment="1" applyProtection="1">
      <alignment horizontal="center" vertical="center"/>
    </xf>
    <xf numFmtId="0" fontId="0" fillId="13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abSelected="1" workbookViewId="0">
      <selection activeCell="H10" sqref="H10"/>
    </sheetView>
  </sheetViews>
  <sheetFormatPr defaultColWidth="9" defaultRowHeight="13.5"/>
  <cols>
    <col min="1" max="1" width="15.5" customWidth="1"/>
    <col min="2" max="2" width="36.25" customWidth="1"/>
    <col min="3" max="3" width="22.25" customWidth="1"/>
    <col min="4" max="4" width="25.625" customWidth="1"/>
    <col min="5" max="5" width="26.25" customWidth="1"/>
    <col min="6" max="6" width="26.75" customWidth="1"/>
    <col min="7" max="8" width="19.625" customWidth="1"/>
    <col min="9" max="9" width="15.875" customWidth="1"/>
    <col min="10" max="10" width="17.5" customWidth="1"/>
    <col min="11" max="11" width="18.875" customWidth="1"/>
    <col min="12" max="12" width="20" customWidth="1"/>
    <col min="13" max="13" width="18.125" customWidth="1"/>
  </cols>
  <sheetData>
    <row r="1" ht="17.25" spans="1:13">
      <c r="A1" s="10" t="s">
        <v>0</v>
      </c>
      <c r="B1" s="10"/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0" t="s">
        <v>8</v>
      </c>
      <c r="K1" s="23" t="s">
        <v>9</v>
      </c>
      <c r="L1" s="10"/>
      <c r="M1" s="10"/>
    </row>
    <row r="2" ht="16.5" spans="1:13">
      <c r="A2" s="12" t="s">
        <v>10</v>
      </c>
      <c r="B2" s="12" t="s">
        <v>11</v>
      </c>
      <c r="C2" s="12" t="s">
        <v>12</v>
      </c>
      <c r="D2" s="12" t="s">
        <v>13</v>
      </c>
      <c r="E2" s="12" t="s">
        <v>14</v>
      </c>
      <c r="F2" s="12" t="s">
        <v>15</v>
      </c>
      <c r="G2" s="12" t="s">
        <v>16</v>
      </c>
      <c r="H2" s="12" t="s">
        <v>17</v>
      </c>
      <c r="I2" s="12" t="s">
        <v>18</v>
      </c>
      <c r="J2" s="12" t="s">
        <v>19</v>
      </c>
      <c r="K2" s="23" t="s">
        <v>20</v>
      </c>
      <c r="L2" s="12"/>
      <c r="M2" s="12"/>
    </row>
    <row r="3" ht="17.25" spans="1:13">
      <c r="A3" s="13">
        <v>240</v>
      </c>
      <c r="B3" s="13" t="s">
        <v>21</v>
      </c>
      <c r="C3" s="14">
        <v>1</v>
      </c>
      <c r="D3" s="14">
        <v>30</v>
      </c>
      <c r="E3" s="14">
        <v>2</v>
      </c>
      <c r="F3" s="14">
        <v>600000</v>
      </c>
      <c r="G3" s="14">
        <v>2</v>
      </c>
      <c r="H3" s="14">
        <v>2</v>
      </c>
      <c r="I3" s="14">
        <v>1000</v>
      </c>
      <c r="J3" s="14">
        <v>500</v>
      </c>
      <c r="K3" s="24">
        <v>0</v>
      </c>
      <c r="L3" s="25"/>
      <c r="M3" s="25"/>
    </row>
    <row r="4" ht="17.25" spans="1:13">
      <c r="A4" s="13">
        <v>241</v>
      </c>
      <c r="B4" s="13" t="s">
        <v>22</v>
      </c>
      <c r="C4" s="14">
        <v>1</v>
      </c>
      <c r="D4" s="14">
        <v>30</v>
      </c>
      <c r="E4" s="14">
        <v>2</v>
      </c>
      <c r="F4" s="14">
        <v>600000</v>
      </c>
      <c r="G4" s="14">
        <v>2</v>
      </c>
      <c r="H4" s="14">
        <v>2</v>
      </c>
      <c r="I4" s="14">
        <v>1000</v>
      </c>
      <c r="J4" s="14">
        <v>500</v>
      </c>
      <c r="K4" s="24">
        <v>0</v>
      </c>
      <c r="L4" s="25"/>
      <c r="M4" s="25"/>
    </row>
    <row r="5" ht="17.25" spans="1:13">
      <c r="A5" s="15">
        <v>211</v>
      </c>
      <c r="B5" s="16" t="s">
        <v>23</v>
      </c>
      <c r="C5" s="15">
        <v>1</v>
      </c>
      <c r="D5" s="15">
        <v>30</v>
      </c>
      <c r="E5" s="15">
        <v>2</v>
      </c>
      <c r="F5" s="15">
        <v>600000</v>
      </c>
      <c r="G5" s="15">
        <v>2</v>
      </c>
      <c r="H5" s="15">
        <v>2</v>
      </c>
      <c r="I5" s="15">
        <v>800</v>
      </c>
      <c r="J5" s="15">
        <v>200</v>
      </c>
      <c r="K5" s="24">
        <v>0</v>
      </c>
      <c r="L5" s="25"/>
      <c r="M5" s="25"/>
    </row>
    <row r="6" ht="17.25" spans="1:13">
      <c r="A6" s="15">
        <v>212</v>
      </c>
      <c r="B6" s="16" t="s">
        <v>24</v>
      </c>
      <c r="C6" s="15">
        <v>1</v>
      </c>
      <c r="D6" s="15">
        <v>30</v>
      </c>
      <c r="E6" s="15">
        <v>2</v>
      </c>
      <c r="F6" s="15">
        <v>600000</v>
      </c>
      <c r="G6" s="15">
        <v>2</v>
      </c>
      <c r="H6" s="15">
        <v>2</v>
      </c>
      <c r="I6" s="15">
        <v>600</v>
      </c>
      <c r="J6" s="15">
        <v>100</v>
      </c>
      <c r="K6" s="24">
        <v>0</v>
      </c>
      <c r="L6" s="25"/>
      <c r="M6" s="25"/>
    </row>
    <row r="7" ht="17.25" spans="1:13">
      <c r="A7" s="13">
        <v>207</v>
      </c>
      <c r="B7" s="13" t="s">
        <v>25</v>
      </c>
      <c r="C7" s="14">
        <v>1</v>
      </c>
      <c r="D7" s="14">
        <v>30</v>
      </c>
      <c r="E7" s="14">
        <v>2</v>
      </c>
      <c r="F7" s="14">
        <v>600000</v>
      </c>
      <c r="G7" s="14">
        <v>2</v>
      </c>
      <c r="H7" s="14">
        <v>2</v>
      </c>
      <c r="I7" s="14">
        <v>1000</v>
      </c>
      <c r="J7" s="14">
        <v>500</v>
      </c>
      <c r="K7" s="24">
        <v>0</v>
      </c>
      <c r="L7" s="25"/>
      <c r="M7" s="25">
        <v>1</v>
      </c>
    </row>
    <row r="8" ht="17.25" spans="1:13">
      <c r="A8" s="13">
        <v>208</v>
      </c>
      <c r="B8" s="13" t="s">
        <v>26</v>
      </c>
      <c r="C8" s="14">
        <v>1</v>
      </c>
      <c r="D8" s="14">
        <v>30</v>
      </c>
      <c r="E8" s="14">
        <v>2</v>
      </c>
      <c r="F8" s="14">
        <v>600000</v>
      </c>
      <c r="G8" s="14">
        <v>2</v>
      </c>
      <c r="H8" s="14">
        <v>2</v>
      </c>
      <c r="I8" s="14">
        <v>1000</v>
      </c>
      <c r="J8" s="14">
        <v>500</v>
      </c>
      <c r="K8" s="24">
        <v>0</v>
      </c>
      <c r="L8" s="25"/>
      <c r="M8" s="25">
        <v>2</v>
      </c>
    </row>
    <row r="9" ht="17.25" spans="1:13">
      <c r="A9" s="16">
        <v>213</v>
      </c>
      <c r="B9" s="16" t="s">
        <v>27</v>
      </c>
      <c r="C9" s="15">
        <v>1</v>
      </c>
      <c r="D9" s="15">
        <v>30</v>
      </c>
      <c r="E9" s="15">
        <v>2</v>
      </c>
      <c r="F9" s="15">
        <v>600000</v>
      </c>
      <c r="G9" s="15">
        <v>2</v>
      </c>
      <c r="H9" s="15">
        <v>2</v>
      </c>
      <c r="I9" s="15">
        <v>700</v>
      </c>
      <c r="J9" s="15">
        <v>200</v>
      </c>
      <c r="K9" s="26">
        <v>0</v>
      </c>
      <c r="L9" s="25"/>
      <c r="M9" s="25">
        <v>3</v>
      </c>
    </row>
    <row r="10" ht="17.25" spans="1:13">
      <c r="A10" s="16">
        <v>214</v>
      </c>
      <c r="B10" s="16" t="s">
        <v>28</v>
      </c>
      <c r="C10" s="15">
        <v>1</v>
      </c>
      <c r="D10" s="15">
        <v>30</v>
      </c>
      <c r="E10" s="15">
        <v>2</v>
      </c>
      <c r="F10" s="15">
        <v>600000</v>
      </c>
      <c r="G10" s="15">
        <v>2</v>
      </c>
      <c r="H10" s="15">
        <v>2</v>
      </c>
      <c r="I10" s="15">
        <v>700</v>
      </c>
      <c r="J10" s="15">
        <v>200</v>
      </c>
      <c r="K10" s="26">
        <v>0</v>
      </c>
      <c r="L10" s="25"/>
      <c r="M10" s="25">
        <v>4</v>
      </c>
    </row>
    <row r="11" ht="17.25" spans="1:13">
      <c r="A11" s="17">
        <v>209</v>
      </c>
      <c r="B11" s="17" t="s">
        <v>29</v>
      </c>
      <c r="C11" s="14">
        <v>1</v>
      </c>
      <c r="D11" s="14">
        <v>30</v>
      </c>
      <c r="E11" s="14">
        <v>2</v>
      </c>
      <c r="F11" s="14">
        <v>600000</v>
      </c>
      <c r="G11" s="14">
        <v>2</v>
      </c>
      <c r="H11" s="14">
        <v>2</v>
      </c>
      <c r="I11" s="14">
        <v>1000</v>
      </c>
      <c r="J11" s="14">
        <v>500</v>
      </c>
      <c r="K11" s="24">
        <v>0</v>
      </c>
      <c r="L11" s="25"/>
      <c r="M11" s="25"/>
    </row>
    <row r="12" ht="17.25" spans="1:13">
      <c r="A12" s="18">
        <v>210</v>
      </c>
      <c r="B12" s="18" t="s">
        <v>30</v>
      </c>
      <c r="C12" s="14">
        <v>1</v>
      </c>
      <c r="D12" s="14">
        <v>30</v>
      </c>
      <c r="E12" s="14">
        <v>2</v>
      </c>
      <c r="F12" s="14">
        <v>600000</v>
      </c>
      <c r="G12" s="14">
        <v>2</v>
      </c>
      <c r="H12" s="14">
        <v>2</v>
      </c>
      <c r="I12" s="14">
        <v>1000</v>
      </c>
      <c r="J12" s="14">
        <v>500</v>
      </c>
      <c r="K12" s="24">
        <v>0</v>
      </c>
      <c r="L12" s="25"/>
      <c r="M12" s="25"/>
    </row>
    <row r="13" ht="17.25" spans="1:13">
      <c r="A13" s="19">
        <v>242</v>
      </c>
      <c r="B13" s="19" t="s">
        <v>31</v>
      </c>
      <c r="C13" s="14">
        <v>1</v>
      </c>
      <c r="D13" s="14">
        <v>30</v>
      </c>
      <c r="E13" s="14">
        <v>2</v>
      </c>
      <c r="F13" s="14">
        <v>600000</v>
      </c>
      <c r="G13" s="14">
        <v>2</v>
      </c>
      <c r="H13" s="14">
        <v>2</v>
      </c>
      <c r="I13" s="14">
        <v>1000</v>
      </c>
      <c r="J13" s="14">
        <v>500</v>
      </c>
      <c r="K13" s="24">
        <v>0</v>
      </c>
      <c r="L13" s="25"/>
      <c r="M13" s="25"/>
    </row>
    <row r="14" ht="17.25" spans="1:13">
      <c r="A14" s="19">
        <v>243</v>
      </c>
      <c r="B14" s="19" t="s">
        <v>32</v>
      </c>
      <c r="C14" s="14">
        <v>1</v>
      </c>
      <c r="D14" s="14">
        <v>30</v>
      </c>
      <c r="E14" s="14">
        <v>2</v>
      </c>
      <c r="F14" s="14">
        <v>600000</v>
      </c>
      <c r="G14" s="14">
        <v>2</v>
      </c>
      <c r="H14" s="14">
        <v>2</v>
      </c>
      <c r="I14" s="14">
        <v>1000</v>
      </c>
      <c r="J14" s="14">
        <v>500</v>
      </c>
      <c r="K14" s="24">
        <v>0</v>
      </c>
      <c r="L14" s="25"/>
      <c r="M14" s="25"/>
    </row>
    <row r="15" s="2" customFormat="1" ht="17.25" spans="1:13">
      <c r="A15" s="20">
        <v>244</v>
      </c>
      <c r="B15" s="20" t="s">
        <v>33</v>
      </c>
      <c r="C15" s="21">
        <v>1</v>
      </c>
      <c r="D15" s="21">
        <v>30</v>
      </c>
      <c r="E15" s="21">
        <v>2</v>
      </c>
      <c r="F15" s="21">
        <v>600000</v>
      </c>
      <c r="G15" s="21">
        <v>2</v>
      </c>
      <c r="H15" s="21">
        <v>2</v>
      </c>
      <c r="I15" s="14">
        <v>1000</v>
      </c>
      <c r="J15" s="14">
        <v>500</v>
      </c>
      <c r="K15" s="24">
        <v>0</v>
      </c>
      <c r="L15" s="25"/>
      <c r="M15" s="25"/>
    </row>
    <row r="16" s="2" customFormat="1" ht="17.25" spans="1:13">
      <c r="A16" s="22">
        <v>246</v>
      </c>
      <c r="B16" s="22" t="s">
        <v>34</v>
      </c>
      <c r="C16" s="21">
        <v>1</v>
      </c>
      <c r="D16" s="21">
        <v>30</v>
      </c>
      <c r="E16" s="21">
        <v>2</v>
      </c>
      <c r="F16" s="21">
        <v>600000</v>
      </c>
      <c r="G16" s="21">
        <v>2</v>
      </c>
      <c r="H16" s="21">
        <v>2</v>
      </c>
      <c r="I16" s="14">
        <v>1000</v>
      </c>
      <c r="J16" s="14">
        <v>500</v>
      </c>
      <c r="K16" s="24">
        <v>0</v>
      </c>
      <c r="L16" s="25"/>
      <c r="M16" s="25"/>
    </row>
    <row r="17" ht="17.25" spans="1:13">
      <c r="A17" s="22">
        <v>245</v>
      </c>
      <c r="B17" s="20" t="s">
        <v>35</v>
      </c>
      <c r="C17" s="21">
        <v>1</v>
      </c>
      <c r="D17" s="21">
        <v>30</v>
      </c>
      <c r="E17" s="21">
        <v>2</v>
      </c>
      <c r="F17" s="21">
        <v>600000</v>
      </c>
      <c r="G17" s="21">
        <v>2</v>
      </c>
      <c r="H17" s="21">
        <v>2</v>
      </c>
      <c r="I17" s="14">
        <v>1000</v>
      </c>
      <c r="J17" s="14">
        <v>500</v>
      </c>
      <c r="K17" s="24">
        <v>0</v>
      </c>
      <c r="L17" s="25"/>
      <c r="M17" s="25"/>
    </row>
    <row r="18" ht="17.25" spans="1:13">
      <c r="A18" s="22">
        <v>247</v>
      </c>
      <c r="B18" s="22" t="s">
        <v>36</v>
      </c>
      <c r="C18" s="21">
        <v>1</v>
      </c>
      <c r="D18" s="21">
        <v>30</v>
      </c>
      <c r="E18" s="21">
        <v>2</v>
      </c>
      <c r="F18" s="21">
        <v>600000</v>
      </c>
      <c r="G18" s="21">
        <v>2</v>
      </c>
      <c r="H18" s="21">
        <v>2</v>
      </c>
      <c r="I18" s="14">
        <v>1000</v>
      </c>
      <c r="J18" s="14">
        <v>500</v>
      </c>
      <c r="K18" s="24">
        <v>0</v>
      </c>
      <c r="L18" s="25"/>
      <c r="M18" s="25"/>
    </row>
    <row r="44" spans="2:3">
      <c r="B44" t="s">
        <v>37</v>
      </c>
      <c r="C44" t="s">
        <v>38</v>
      </c>
    </row>
    <row r="52" spans="3:9">
      <c r="C52" t="s">
        <v>39</v>
      </c>
      <c r="F52">
        <v>1</v>
      </c>
      <c r="G52">
        <v>600</v>
      </c>
      <c r="H52">
        <v>1</v>
      </c>
      <c r="I52">
        <v>600</v>
      </c>
    </row>
    <row r="53" spans="6:9">
      <c r="F53">
        <v>2</v>
      </c>
      <c r="G53">
        <v>400</v>
      </c>
      <c r="H53">
        <v>2</v>
      </c>
      <c r="I53">
        <v>400</v>
      </c>
    </row>
    <row r="54" spans="6:7">
      <c r="F54">
        <v>3</v>
      </c>
      <c r="G54">
        <v>0</v>
      </c>
    </row>
    <row r="55" spans="6:7">
      <c r="F55">
        <v>4</v>
      </c>
      <c r="G55">
        <v>0</v>
      </c>
    </row>
  </sheetData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E27" sqref="E27:K28"/>
    </sheetView>
  </sheetViews>
  <sheetFormatPr defaultColWidth="9" defaultRowHeight="16.5"/>
  <cols>
    <col min="1" max="1" width="12.875" style="3" customWidth="1"/>
    <col min="2" max="2" width="56" style="3" customWidth="1"/>
    <col min="3" max="3" width="9" style="3"/>
    <col min="4" max="4" width="15" style="3" customWidth="1"/>
    <col min="5" max="5" width="21.75" style="3" customWidth="1"/>
    <col min="6" max="16384" width="9" style="3"/>
  </cols>
  <sheetData>
    <row r="1" spans="1:5">
      <c r="A1" s="4" t="s">
        <v>40</v>
      </c>
      <c r="B1" s="4" t="s">
        <v>41</v>
      </c>
      <c r="C1" s="4"/>
      <c r="D1" s="4"/>
      <c r="E1" s="4"/>
    </row>
    <row r="2" spans="1:5">
      <c r="A2" s="4" t="s">
        <v>10</v>
      </c>
      <c r="B2" s="4" t="s">
        <v>42</v>
      </c>
      <c r="C2" s="4"/>
      <c r="D2" s="4"/>
      <c r="E2" s="4"/>
    </row>
    <row r="3" spans="1:5">
      <c r="A3" s="4" t="s">
        <v>43</v>
      </c>
      <c r="B3" s="4" t="s">
        <v>44</v>
      </c>
      <c r="C3" s="4"/>
      <c r="D3" s="4"/>
      <c r="E3" s="4"/>
    </row>
    <row r="4" spans="1:5">
      <c r="A4" s="4" t="s">
        <v>12</v>
      </c>
      <c r="B4" s="4" t="s">
        <v>45</v>
      </c>
      <c r="C4" s="4"/>
      <c r="D4" s="4"/>
      <c r="E4" s="4"/>
    </row>
    <row r="5" spans="1:5">
      <c r="A5" s="4" t="s">
        <v>13</v>
      </c>
      <c r="B5" s="4" t="s">
        <v>46</v>
      </c>
      <c r="C5" s="4"/>
      <c r="D5" s="4"/>
      <c r="E5" s="4"/>
    </row>
    <row r="6" spans="1:5">
      <c r="A6" s="4" t="s">
        <v>14</v>
      </c>
      <c r="B6" s="4" t="s">
        <v>47</v>
      </c>
      <c r="C6" s="4"/>
      <c r="D6" s="4"/>
      <c r="E6" s="4"/>
    </row>
    <row r="7" spans="1:5">
      <c r="A7" s="4" t="s">
        <v>15</v>
      </c>
      <c r="B7" s="4" t="s">
        <v>47</v>
      </c>
      <c r="C7" s="4"/>
      <c r="D7" s="4"/>
      <c r="E7" s="4"/>
    </row>
    <row r="8" spans="1:5">
      <c r="A8" s="4" t="s">
        <v>16</v>
      </c>
      <c r="B8" s="4" t="s">
        <v>48</v>
      </c>
      <c r="C8" s="4" t="s">
        <v>49</v>
      </c>
      <c r="D8" s="4" t="s">
        <v>50</v>
      </c>
      <c r="E8" s="4" t="s">
        <v>51</v>
      </c>
    </row>
    <row r="9" spans="1:5">
      <c r="A9" s="4" t="s">
        <v>17</v>
      </c>
      <c r="B9" s="4" t="s">
        <v>52</v>
      </c>
      <c r="C9" s="4" t="s">
        <v>53</v>
      </c>
      <c r="D9" s="4" t="s">
        <v>54</v>
      </c>
      <c r="E9" s="4" t="s">
        <v>55</v>
      </c>
    </row>
    <row r="10" spans="1:5">
      <c r="A10" s="4" t="s">
        <v>18</v>
      </c>
      <c r="B10" s="4" t="s">
        <v>56</v>
      </c>
      <c r="C10" s="4" t="s">
        <v>57</v>
      </c>
      <c r="D10" s="4"/>
      <c r="E10" s="4"/>
    </row>
    <row r="11" spans="1:5">
      <c r="A11" s="4" t="s">
        <v>19</v>
      </c>
      <c r="B11" s="4" t="s">
        <v>58</v>
      </c>
      <c r="C11" s="4" t="s">
        <v>59</v>
      </c>
      <c r="D11" s="4"/>
      <c r="E11" s="4"/>
    </row>
    <row r="13" spans="1:2">
      <c r="A13" s="5" t="s">
        <v>60</v>
      </c>
      <c r="B13" s="5" t="s">
        <v>61</v>
      </c>
    </row>
    <row r="15" spans="1:9">
      <c r="A15" s="3" t="s">
        <v>62</v>
      </c>
      <c r="B15" s="6" t="s">
        <v>63</v>
      </c>
      <c r="C15" s="6"/>
      <c r="D15" s="6"/>
      <c r="E15" s="6"/>
      <c r="F15" s="6"/>
      <c r="G15" s="6"/>
      <c r="H15" s="6"/>
      <c r="I15" s="9"/>
    </row>
    <row r="16" spans="2:8">
      <c r="B16" s="6" t="s">
        <v>64</v>
      </c>
      <c r="C16" s="6"/>
      <c r="D16" s="6"/>
      <c r="E16" s="6"/>
      <c r="F16" s="6"/>
      <c r="G16" s="6"/>
      <c r="H16" s="6"/>
    </row>
    <row r="17" spans="2:8">
      <c r="B17" s="7" t="s">
        <v>65</v>
      </c>
      <c r="C17" s="7"/>
      <c r="D17" s="7"/>
      <c r="E17" s="7"/>
      <c r="F17" s="7"/>
      <c r="G17" s="7"/>
      <c r="H17" s="7"/>
    </row>
    <row r="18" spans="2:8">
      <c r="B18" s="7"/>
      <c r="C18" s="7"/>
      <c r="D18" s="7"/>
      <c r="E18" s="7"/>
      <c r="F18" s="7"/>
      <c r="G18" s="7"/>
      <c r="H18" s="7"/>
    </row>
    <row r="19" spans="9:11">
      <c r="I19" s="3" t="s">
        <v>66</v>
      </c>
      <c r="K19" s="3" t="s">
        <v>66</v>
      </c>
    </row>
    <row r="20" spans="1:11">
      <c r="A20" s="8" t="s">
        <v>67</v>
      </c>
      <c r="B20" s="6" t="s">
        <v>68</v>
      </c>
      <c r="I20" s="3" t="s">
        <v>69</v>
      </c>
      <c r="K20" s="3" t="s">
        <v>70</v>
      </c>
    </row>
    <row r="21" spans="1:2">
      <c r="A21" s="8" t="s">
        <v>71</v>
      </c>
      <c r="B21" s="6" t="s">
        <v>72</v>
      </c>
    </row>
    <row r="22" spans="1:5">
      <c r="A22" s="8" t="s">
        <v>73</v>
      </c>
      <c r="B22" s="6"/>
      <c r="E22" s="3" t="s">
        <v>74</v>
      </c>
    </row>
    <row r="23" spans="2:11">
      <c r="B23" s="6" t="s">
        <v>75</v>
      </c>
      <c r="E23" s="3">
        <v>1</v>
      </c>
      <c r="F23" s="3" t="s">
        <v>76</v>
      </c>
      <c r="H23" s="3" t="b">
        <v>1</v>
      </c>
      <c r="I23" s="3" t="s">
        <v>77</v>
      </c>
      <c r="K23" s="3" t="s">
        <v>78</v>
      </c>
    </row>
    <row r="24" spans="2:6">
      <c r="B24" s="6" t="s">
        <v>79</v>
      </c>
      <c r="E24" s="3">
        <v>2</v>
      </c>
      <c r="F24" s="3" t="s">
        <v>80</v>
      </c>
    </row>
    <row r="26" spans="5:5">
      <c r="E26" s="3" t="s">
        <v>81</v>
      </c>
    </row>
    <row r="27" spans="5:11">
      <c r="E27" s="3">
        <v>1</v>
      </c>
      <c r="F27" s="3" t="s">
        <v>76</v>
      </c>
      <c r="H27" s="3" t="s">
        <v>76</v>
      </c>
      <c r="I27" s="3" t="s">
        <v>78</v>
      </c>
      <c r="K27" s="3" t="s">
        <v>77</v>
      </c>
    </row>
    <row r="28" spans="5:6">
      <c r="E28" s="3">
        <v>2</v>
      </c>
      <c r="F28" s="3" t="s">
        <v>80</v>
      </c>
    </row>
    <row r="30" spans="5:5">
      <c r="E30" s="3" t="s">
        <v>81</v>
      </c>
    </row>
    <row r="31" spans="5:11">
      <c r="E31" s="3">
        <v>1</v>
      </c>
      <c r="F31" s="3" t="s">
        <v>76</v>
      </c>
      <c r="H31" s="3" t="s">
        <v>76</v>
      </c>
      <c r="I31" s="3" t="s">
        <v>78</v>
      </c>
      <c r="K31" s="3" t="s">
        <v>77</v>
      </c>
    </row>
    <row r="32" spans="5:6">
      <c r="E32" s="3">
        <v>2</v>
      </c>
      <c r="F32" s="3" t="s">
        <v>76</v>
      </c>
    </row>
  </sheetData>
  <mergeCells count="3">
    <mergeCell ref="B15:H15"/>
    <mergeCell ref="B16:H16"/>
    <mergeCell ref="B17:H1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A1" sqref="A1:L33"/>
    </sheetView>
  </sheetViews>
  <sheetFormatPr defaultColWidth="9" defaultRowHeight="13.5"/>
  <sheetData>
    <row r="1" spans="11:12">
      <c r="K1" t="s">
        <v>82</v>
      </c>
      <c r="L1" t="s">
        <v>83</v>
      </c>
    </row>
    <row r="2" spans="11:12">
      <c r="K2" t="s">
        <v>84</v>
      </c>
      <c r="L2" t="s">
        <v>85</v>
      </c>
    </row>
    <row r="3" spans="11:12">
      <c r="K3" t="s">
        <v>86</v>
      </c>
      <c r="L3" t="s">
        <v>87</v>
      </c>
    </row>
    <row r="4" spans="11:12">
      <c r="K4" t="s">
        <v>88</v>
      </c>
      <c r="L4" t="s">
        <v>89</v>
      </c>
    </row>
    <row r="5" spans="5:8">
      <c r="E5">
        <v>200000</v>
      </c>
      <c r="F5">
        <v>0</v>
      </c>
      <c r="G5">
        <f>800/1000</f>
        <v>0.8</v>
      </c>
      <c r="H5" t="s">
        <v>90</v>
      </c>
    </row>
    <row r="6" spans="5:8">
      <c r="E6">
        <v>200000</v>
      </c>
      <c r="F6">
        <v>100000</v>
      </c>
      <c r="G6">
        <f t="shared" ref="G6:G8" si="0">0.8-(800-400)*F6/E6/1000</f>
        <v>0.6</v>
      </c>
      <c r="H6" t="s">
        <v>90</v>
      </c>
    </row>
    <row r="7" spans="5:8">
      <c r="E7">
        <v>200000</v>
      </c>
      <c r="F7">
        <v>150000</v>
      </c>
      <c r="G7">
        <f t="shared" si="0"/>
        <v>0.5</v>
      </c>
      <c r="H7" t="s">
        <v>90</v>
      </c>
    </row>
    <row r="8" spans="5:8">
      <c r="E8">
        <v>200000</v>
      </c>
      <c r="F8">
        <v>199999</v>
      </c>
      <c r="G8">
        <f t="shared" si="0"/>
        <v>0.400002</v>
      </c>
      <c r="H8" t="s">
        <v>90</v>
      </c>
    </row>
    <row r="9" spans="1:8">
      <c r="A9" t="s">
        <v>91</v>
      </c>
      <c r="E9">
        <v>200000</v>
      </c>
      <c r="F9">
        <v>300000</v>
      </c>
      <c r="G9">
        <f>MAX(0.8-(800-400)*F9/E9/1000,0.4)</f>
        <v>0.4</v>
      </c>
      <c r="H9" t="s">
        <v>90</v>
      </c>
    </row>
    <row r="14" spans="5:10">
      <c r="E14">
        <v>200000</v>
      </c>
      <c r="F14">
        <v>0</v>
      </c>
      <c r="G14">
        <f>800/1000</f>
        <v>0.8</v>
      </c>
      <c r="H14" t="s">
        <v>92</v>
      </c>
      <c r="I14">
        <v>0.1</v>
      </c>
      <c r="J14">
        <f>0.18</f>
        <v>0.18</v>
      </c>
    </row>
    <row r="19" spans="5:6">
      <c r="E19">
        <v>1</v>
      </c>
      <c r="F19">
        <v>500</v>
      </c>
    </row>
    <row r="20" spans="5:6">
      <c r="E20">
        <v>2</v>
      </c>
      <c r="F20">
        <v>300</v>
      </c>
    </row>
    <row r="21" spans="1:6">
      <c r="A21" s="1" t="s">
        <v>93</v>
      </c>
      <c r="B21" s="1"/>
      <c r="E21">
        <v>3</v>
      </c>
      <c r="F21">
        <v>200</v>
      </c>
    </row>
    <row r="22" spans="1:6">
      <c r="A22" s="2" t="s">
        <v>94</v>
      </c>
      <c r="B22" s="2" t="s">
        <v>37</v>
      </c>
      <c r="C22" s="2" t="s">
        <v>95</v>
      </c>
      <c r="E22">
        <v>4</v>
      </c>
      <c r="F22">
        <v>100</v>
      </c>
    </row>
    <row r="23" spans="1:2">
      <c r="A23" s="1" t="s">
        <v>96</v>
      </c>
      <c r="B23" s="1"/>
    </row>
    <row r="24" spans="1:2">
      <c r="A24" t="s">
        <v>97</v>
      </c>
      <c r="B24" t="s">
        <v>98</v>
      </c>
    </row>
    <row r="25" spans="5:6">
      <c r="E25">
        <v>1</v>
      </c>
      <c r="F25">
        <v>500</v>
      </c>
    </row>
    <row r="26" spans="5:6">
      <c r="E26">
        <v>2</v>
      </c>
      <c r="F26">
        <v>300</v>
      </c>
    </row>
    <row r="27" spans="3:6">
      <c r="C27">
        <v>100000000</v>
      </c>
      <c r="E27">
        <v>3</v>
      </c>
      <c r="F27">
        <v>200</v>
      </c>
    </row>
    <row r="28" spans="5:6">
      <c r="E28">
        <v>4</v>
      </c>
      <c r="F28">
        <v>-200</v>
      </c>
    </row>
    <row r="33" spans="6:6">
      <c r="F33" t="s">
        <v>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DB_NewPlayer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伏念-saromako</cp:lastModifiedBy>
  <dcterms:created xsi:type="dcterms:W3CDTF">2022-07-25T05:56:00Z</dcterms:created>
  <dcterms:modified xsi:type="dcterms:W3CDTF">2024-03-29T01:27:05Z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59A43405D4CE4064AB0FD3F862567EEC</vt:lpwstr>
  </property>
  <property fmtid="{D5CDD505-2E9C-101B-9397-08002B2CF9AE}" pid="3" name="KSOProductBuildVer">
    <vt:lpwstr>2052-12.1.0.16417</vt:lpwstr>
  </property>
</Properties>
</file>